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ilisateur\Documents\TAP\INTERVENANTS\2026-2027\"/>
    </mc:Choice>
  </mc:AlternateContent>
  <xr:revisionPtr revIDLastSave="0" documentId="13_ncr:1_{3CD46EB6-76EE-4468-89F1-1E93A0F035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vec Tarifs" sheetId="1" r:id="rId1"/>
    <sheet name="SANS Tarifs" sheetId="2" r:id="rId2"/>
  </sheets>
  <definedNames>
    <definedName name="_xlnm.Print_Area" localSheetId="0">'Avec Tarifs'!$A$1:$O$23</definedName>
    <definedName name="_xlnm.Print_Area" localSheetId="1">'SANS Tarifs'!$A$2:$L$22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2" l="1"/>
  <c r="F19" i="2"/>
  <c r="L23" i="2"/>
  <c r="B19" i="2"/>
  <c r="O23" i="1"/>
  <c r="N21" i="1"/>
  <c r="D21" i="1"/>
  <c r="I21" i="1"/>
  <c r="N19" i="1"/>
  <c r="L19" i="1"/>
  <c r="G19" i="1"/>
  <c r="I19" i="1"/>
  <c r="D19" i="1"/>
  <c r="B19" i="1"/>
</calcChain>
</file>

<file path=xl/sharedStrings.xml><?xml version="1.0" encoding="utf-8"?>
<sst xmlns="http://schemas.openxmlformats.org/spreadsheetml/2006/main" count="191" uniqueCount="75">
  <si>
    <t>LUNDI</t>
  </si>
  <si>
    <t>MARDI</t>
  </si>
  <si>
    <t>JEUDI</t>
  </si>
  <si>
    <t>NOM</t>
  </si>
  <si>
    <t>EFFECTIF MAX</t>
  </si>
  <si>
    <t>ACTIVITE</t>
  </si>
  <si>
    <t>SALLE</t>
  </si>
  <si>
    <t>OLEK ANYES</t>
  </si>
  <si>
    <t>12 max</t>
  </si>
  <si>
    <t xml:space="preserve">SALLE DE MOTRICITE </t>
  </si>
  <si>
    <t>DECOUVERTE DE MOBILITE</t>
  </si>
  <si>
    <t xml:space="preserve">DOJO   </t>
  </si>
  <si>
    <t xml:space="preserve">DOJO </t>
  </si>
  <si>
    <t>18 max</t>
  </si>
  <si>
    <t>HANDBALL</t>
  </si>
  <si>
    <t>COUR/PREAU</t>
  </si>
  <si>
    <t>10 max</t>
  </si>
  <si>
    <t>SALLE DES ARTS PLASTIQUES</t>
  </si>
  <si>
    <t>FREDON ELSA</t>
  </si>
  <si>
    <t>DANSE HIP-HOP</t>
  </si>
  <si>
    <t xml:space="preserve">SALLE DE  MOTRICITE  </t>
  </si>
  <si>
    <t>SANDOLORE SYKE</t>
  </si>
  <si>
    <t>ARTS PLASTIQUES</t>
  </si>
  <si>
    <t>SALLE CLASSE 5</t>
  </si>
  <si>
    <t>MELLA-DURAN FABIENNE</t>
  </si>
  <si>
    <t>15 max</t>
  </si>
  <si>
    <t>EVEIL MUSICAL</t>
  </si>
  <si>
    <t xml:space="preserve">BIBLIOTHEQUE </t>
  </si>
  <si>
    <t xml:space="preserve">SYLVAIN QUARMENIL </t>
  </si>
  <si>
    <t>SKATEBOARD</t>
  </si>
  <si>
    <t>ATHLETISME</t>
  </si>
  <si>
    <t>CHASSAIN BERNADETTE</t>
  </si>
  <si>
    <t>L’ATELIER D’ELISE
LORILLON ELISE</t>
  </si>
  <si>
    <t>SCULTURE / CERAMIQUE</t>
  </si>
  <si>
    <t>TARIF</t>
  </si>
  <si>
    <t>ASSOCIATION VALECHEL
PERARD SONIA</t>
  </si>
  <si>
    <t>ILLUSTRATION / PEINTURE</t>
  </si>
  <si>
    <t>ASSOCIATION SPORTIVE CD16
LE BOUDEC JULIEN</t>
  </si>
  <si>
    <t>-</t>
  </si>
  <si>
    <t>13 max</t>
  </si>
  <si>
    <t>AUTOUR DES MOTS</t>
  </si>
  <si>
    <t>GYMNASTIQUE</t>
  </si>
  <si>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Times New Roman"/>
        <family val="1"/>
      </rPr>
      <t>ASSOCIATION URMHB
DEGORCES ABEL</t>
    </r>
  </si>
  <si>
    <t>29 séances</t>
  </si>
  <si>
    <t>5 max
CP/CE1</t>
  </si>
  <si>
    <t>DOJO</t>
  </si>
  <si>
    <t>COMBES CAROLE</t>
  </si>
  <si>
    <t>LE CORPS, BIEN ETRE</t>
  </si>
  <si>
    <t>17 max</t>
  </si>
  <si>
    <t>SALLE POLYVALENTE</t>
  </si>
  <si>
    <t>TENNIS DE TABLE</t>
  </si>
  <si>
    <t>MARYVONNE</t>
  </si>
  <si>
    <t>CHRISTOPHE
DELAPORTE</t>
  </si>
  <si>
    <t>CAROLE
COMBES</t>
  </si>
  <si>
    <t>BIBLIOTHEQUE</t>
  </si>
  <si>
    <t>ANGLAIS CREATIF ET LUDIQUE</t>
  </si>
  <si>
    <t>KATE CHABRIERE</t>
  </si>
  <si>
    <t>Total de l'année si aucune absence :</t>
  </si>
  <si>
    <t>PLANNING DES INTERVENANTS 2026-2027</t>
  </si>
  <si>
    <t>CAPOEIRA</t>
  </si>
  <si>
    <t>EXPRESSAO CAPOEIRA
UGO PINTO</t>
  </si>
  <si>
    <t>GAETAN MOCOEUR</t>
  </si>
  <si>
    <t>INITIATION PREMIERS SECOURS ET PREVENTION DES RISQUES</t>
  </si>
  <si>
    <t>CLASSE 5</t>
  </si>
  <si>
    <t>SALLE ARTS PLASTIQUES</t>
  </si>
  <si>
    <t>PHILIPPE FLORANT</t>
  </si>
  <si>
    <t>GRAPHISME/ ILLUSTRATION</t>
  </si>
  <si>
    <t xml:space="preserve">31 séances </t>
  </si>
  <si>
    <t>30 séances</t>
  </si>
  <si>
    <t>CITY STADE /
SALLE POLYVALENTE</t>
  </si>
  <si>
    <t>MOTRICITE</t>
  </si>
  <si>
    <t>DANSE MODERNE JAZZ / CLASSIQUE</t>
  </si>
  <si>
    <t>ELISA LECOINTRE</t>
  </si>
  <si>
    <t>SALLE DES MARIAGES</t>
  </si>
  <si>
    <t>COUR/PREAU/
MOTRICITE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</si>
</sst>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26"/>
      <color theme="1"/>
      <name val="Times New Roman"/>
      <family val="1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CFAFE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5" borderId="0" xfId="0" applyFill="1"/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/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left"/>
    </xf>
    <xf numFmtId="0" fontId="0" fillId="7" borderId="0" xfId="0" applyFill="1"/>
    <xf numFmtId="0" fontId="3" fillId="7" borderId="32" xfId="0" applyFont="1" applyFill="1" applyBorder="1" applyAlignment="1">
      <alignment horizontal="center" vertical="center" wrapText="1"/>
    </xf>
    <xf numFmtId="0" fontId="0" fillId="7" borderId="15" xfId="0" applyFill="1" applyBorder="1"/>
    <xf numFmtId="0" fontId="0" fillId="7" borderId="5" xfId="0" applyFill="1" applyBorder="1"/>
    <xf numFmtId="0" fontId="3" fillId="9" borderId="8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3"/>
  <sheetViews>
    <sheetView topLeftCell="A4" workbookViewId="0">
      <selection activeCell="D24" sqref="D24"/>
    </sheetView>
  </sheetViews>
  <sheetFormatPr baseColWidth="10" defaultRowHeight="15" x14ac:dyDescent="0.25"/>
  <cols>
    <col min="1" max="1" width="15.140625" customWidth="1"/>
    <col min="2" max="2" width="8.85546875" customWidth="1"/>
    <col min="3" max="3" width="14" bestFit="1" customWidth="1"/>
    <col min="4" max="4" width="5.85546875" customWidth="1"/>
    <col min="5" max="5" width="14" customWidth="1"/>
    <col min="6" max="6" width="15.140625" customWidth="1"/>
    <col min="7" max="7" width="8.85546875" customWidth="1"/>
    <col min="8" max="8" width="14.140625" customWidth="1"/>
    <col min="9" max="9" width="6" customWidth="1"/>
    <col min="10" max="10" width="14" customWidth="1"/>
    <col min="11" max="11" width="15.140625" customWidth="1"/>
    <col min="12" max="12" width="8.85546875" customWidth="1"/>
    <col min="13" max="13" width="14" customWidth="1"/>
    <col min="14" max="14" width="5.85546875" customWidth="1"/>
    <col min="15" max="15" width="14" customWidth="1"/>
    <col min="16" max="16" width="16.42578125" customWidth="1"/>
  </cols>
  <sheetData>
    <row r="2" spans="1:21" ht="30.75" x14ac:dyDescent="0.25">
      <c r="A2" s="1"/>
      <c r="B2" s="86" t="s">
        <v>58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1"/>
    </row>
    <row r="3" spans="1:21" ht="42" customHeight="1" thickBot="1" x14ac:dyDescent="0.3"/>
    <row r="4" spans="1:21" ht="35.25" customHeight="1" thickBot="1" x14ac:dyDescent="0.3">
      <c r="A4" s="87" t="s">
        <v>0</v>
      </c>
      <c r="B4" s="88"/>
      <c r="C4" s="88"/>
      <c r="D4" s="88"/>
      <c r="E4" s="89"/>
      <c r="F4" s="90" t="s">
        <v>1</v>
      </c>
      <c r="G4" s="90"/>
      <c r="H4" s="90"/>
      <c r="I4" s="90"/>
      <c r="J4" s="91"/>
      <c r="K4" s="92" t="s">
        <v>2</v>
      </c>
      <c r="L4" s="93"/>
      <c r="M4" s="93"/>
      <c r="N4" s="93"/>
      <c r="O4" s="94"/>
    </row>
    <row r="5" spans="1:21" ht="33" customHeight="1" thickBot="1" x14ac:dyDescent="0.3">
      <c r="A5" s="12" t="s">
        <v>3</v>
      </c>
      <c r="B5" s="13" t="s">
        <v>4</v>
      </c>
      <c r="C5" s="13" t="s">
        <v>5</v>
      </c>
      <c r="D5" s="13" t="s">
        <v>34</v>
      </c>
      <c r="E5" s="14" t="s">
        <v>6</v>
      </c>
      <c r="F5" s="2" t="s">
        <v>3</v>
      </c>
      <c r="G5" s="3" t="s">
        <v>4</v>
      </c>
      <c r="H5" s="3" t="s">
        <v>5</v>
      </c>
      <c r="I5" s="3" t="s">
        <v>34</v>
      </c>
      <c r="J5" s="4" t="s">
        <v>6</v>
      </c>
      <c r="K5" s="5" t="s">
        <v>3</v>
      </c>
      <c r="L5" s="6" t="s">
        <v>4</v>
      </c>
      <c r="M5" s="6" t="s">
        <v>5</v>
      </c>
      <c r="N5" s="6" t="s">
        <v>34</v>
      </c>
      <c r="O5" s="7" t="s">
        <v>6</v>
      </c>
    </row>
    <row r="6" spans="1:21" ht="24.75" customHeight="1" x14ac:dyDescent="0.25">
      <c r="A6" s="40" t="s">
        <v>42</v>
      </c>
      <c r="B6" s="41" t="s">
        <v>48</v>
      </c>
      <c r="C6" s="41" t="s">
        <v>14</v>
      </c>
      <c r="D6" s="41">
        <v>30</v>
      </c>
      <c r="E6" s="42" t="s">
        <v>15</v>
      </c>
      <c r="F6" s="103" t="s">
        <v>35</v>
      </c>
      <c r="G6" s="51" t="s">
        <v>25</v>
      </c>
      <c r="H6" s="51" t="s">
        <v>10</v>
      </c>
      <c r="I6" s="51">
        <v>37</v>
      </c>
      <c r="J6" s="68" t="s">
        <v>11</v>
      </c>
      <c r="K6" s="102" t="s">
        <v>35</v>
      </c>
      <c r="L6" s="65" t="s">
        <v>25</v>
      </c>
      <c r="M6" s="101" t="s">
        <v>10</v>
      </c>
      <c r="N6" s="65">
        <v>37</v>
      </c>
      <c r="O6" s="63" t="s">
        <v>12</v>
      </c>
      <c r="Q6" s="70" t="s">
        <v>7</v>
      </c>
      <c r="R6" s="61" t="s">
        <v>8</v>
      </c>
      <c r="S6" s="61" t="s">
        <v>47</v>
      </c>
      <c r="T6" s="61">
        <v>43</v>
      </c>
      <c r="U6" s="62" t="s">
        <v>9</v>
      </c>
    </row>
    <row r="7" spans="1:21" ht="24.75" customHeight="1" x14ac:dyDescent="0.25">
      <c r="A7" s="40"/>
      <c r="B7" s="41"/>
      <c r="C7" s="41"/>
      <c r="D7" s="41"/>
      <c r="E7" s="42"/>
      <c r="F7" s="103"/>
      <c r="G7" s="31"/>
      <c r="H7" s="31"/>
      <c r="I7" s="31"/>
      <c r="J7" s="69"/>
      <c r="K7" s="102"/>
      <c r="L7" s="66"/>
      <c r="M7" s="101"/>
      <c r="N7" s="66"/>
      <c r="O7" s="64"/>
      <c r="Q7" s="71"/>
      <c r="R7" s="32"/>
      <c r="S7" s="32"/>
      <c r="T7" s="32"/>
      <c r="U7" s="36"/>
    </row>
    <row r="8" spans="1:21" ht="24.75" customHeight="1" x14ac:dyDescent="0.25">
      <c r="A8" s="40" t="s">
        <v>72</v>
      </c>
      <c r="B8" s="41" t="s">
        <v>25</v>
      </c>
      <c r="C8" s="106" t="s">
        <v>71</v>
      </c>
      <c r="D8" s="41">
        <v>45</v>
      </c>
      <c r="E8" s="42" t="s">
        <v>70</v>
      </c>
      <c r="F8" s="30" t="s">
        <v>53</v>
      </c>
      <c r="G8" s="31" t="s">
        <v>25</v>
      </c>
      <c r="H8" s="31" t="s">
        <v>41</v>
      </c>
      <c r="I8" s="31">
        <v>38</v>
      </c>
      <c r="J8" s="69" t="s">
        <v>74</v>
      </c>
      <c r="K8" s="67" t="s">
        <v>18</v>
      </c>
      <c r="L8" s="66" t="s">
        <v>13</v>
      </c>
      <c r="M8" s="66" t="s">
        <v>19</v>
      </c>
      <c r="N8" s="66">
        <v>50</v>
      </c>
      <c r="O8" s="64" t="s">
        <v>20</v>
      </c>
      <c r="Q8" s="71" t="s">
        <v>21</v>
      </c>
      <c r="R8" s="32" t="s">
        <v>8</v>
      </c>
      <c r="S8" s="32" t="s">
        <v>22</v>
      </c>
      <c r="T8" s="32">
        <v>45</v>
      </c>
      <c r="U8" s="36" t="s">
        <v>23</v>
      </c>
    </row>
    <row r="9" spans="1:21" ht="24.75" customHeight="1" x14ac:dyDescent="0.25">
      <c r="A9" s="40"/>
      <c r="B9" s="41"/>
      <c r="C9" s="106"/>
      <c r="D9" s="41"/>
      <c r="E9" s="42"/>
      <c r="F9" s="30"/>
      <c r="G9" s="31"/>
      <c r="H9" s="31"/>
      <c r="I9" s="31"/>
      <c r="J9" s="69"/>
      <c r="K9" s="67"/>
      <c r="L9" s="66"/>
      <c r="M9" s="66"/>
      <c r="N9" s="66"/>
      <c r="O9" s="64"/>
      <c r="Q9" s="71"/>
      <c r="R9" s="32"/>
      <c r="S9" s="32"/>
      <c r="T9" s="32"/>
      <c r="U9" s="36"/>
    </row>
    <row r="10" spans="1:21" ht="24.75" customHeight="1" x14ac:dyDescent="0.25">
      <c r="A10" s="40" t="s">
        <v>60</v>
      </c>
      <c r="B10" s="41" t="s">
        <v>13</v>
      </c>
      <c r="C10" s="41" t="s">
        <v>59</v>
      </c>
      <c r="D10" s="41">
        <v>40</v>
      </c>
      <c r="E10" s="42" t="s">
        <v>45</v>
      </c>
      <c r="F10" s="99" t="s">
        <v>52</v>
      </c>
      <c r="G10" s="31" t="s">
        <v>8</v>
      </c>
      <c r="H10" s="31" t="s">
        <v>50</v>
      </c>
      <c r="I10" s="31">
        <v>42.5</v>
      </c>
      <c r="J10" s="69" t="s">
        <v>49</v>
      </c>
      <c r="K10" s="59" t="s">
        <v>46</v>
      </c>
      <c r="L10" s="66" t="s">
        <v>25</v>
      </c>
      <c r="M10" s="66" t="s">
        <v>41</v>
      </c>
      <c r="N10" s="66">
        <v>38</v>
      </c>
      <c r="O10" s="72" t="s">
        <v>69</v>
      </c>
      <c r="Q10" s="71" t="s">
        <v>32</v>
      </c>
      <c r="R10" s="32" t="s">
        <v>16</v>
      </c>
      <c r="S10" s="32" t="s">
        <v>33</v>
      </c>
      <c r="T10" s="32">
        <v>40</v>
      </c>
      <c r="U10" s="36" t="s">
        <v>17</v>
      </c>
    </row>
    <row r="11" spans="1:21" ht="24.75" customHeight="1" x14ac:dyDescent="0.25">
      <c r="A11" s="40"/>
      <c r="B11" s="41"/>
      <c r="C11" s="41"/>
      <c r="D11" s="41"/>
      <c r="E11" s="42"/>
      <c r="F11" s="100"/>
      <c r="G11" s="31"/>
      <c r="H11" s="31"/>
      <c r="I11" s="31"/>
      <c r="J11" s="69"/>
      <c r="K11" s="60"/>
      <c r="L11" s="66"/>
      <c r="M11" s="66"/>
      <c r="N11" s="66"/>
      <c r="O11" s="63"/>
      <c r="Q11" s="71"/>
      <c r="R11" s="32"/>
      <c r="S11" s="32"/>
      <c r="T11" s="32"/>
      <c r="U11" s="36"/>
    </row>
    <row r="12" spans="1:21" ht="24.75" customHeight="1" x14ac:dyDescent="0.25">
      <c r="A12" s="40" t="s">
        <v>61</v>
      </c>
      <c r="B12" s="41" t="s">
        <v>8</v>
      </c>
      <c r="C12" s="106" t="s">
        <v>62</v>
      </c>
      <c r="D12" s="41">
        <v>40</v>
      </c>
      <c r="E12" s="42" t="s">
        <v>73</v>
      </c>
      <c r="F12" s="84" t="s">
        <v>56</v>
      </c>
      <c r="G12" s="50" t="s">
        <v>8</v>
      </c>
      <c r="H12" s="50" t="s">
        <v>55</v>
      </c>
      <c r="I12" s="50">
        <v>40</v>
      </c>
      <c r="J12" s="79" t="s">
        <v>23</v>
      </c>
      <c r="K12" s="59" t="s">
        <v>37</v>
      </c>
      <c r="L12" s="66" t="s">
        <v>13</v>
      </c>
      <c r="M12" s="66" t="s">
        <v>30</v>
      </c>
      <c r="N12" s="66">
        <v>38</v>
      </c>
      <c r="O12" s="72" t="s">
        <v>15</v>
      </c>
      <c r="Q12" s="75" t="s">
        <v>32</v>
      </c>
      <c r="R12" s="32" t="s">
        <v>16</v>
      </c>
      <c r="S12" s="43" t="s">
        <v>36</v>
      </c>
      <c r="T12" s="32">
        <v>30</v>
      </c>
      <c r="U12" s="36" t="s">
        <v>17</v>
      </c>
    </row>
    <row r="13" spans="1:21" ht="30" customHeight="1" x14ac:dyDescent="0.25">
      <c r="A13" s="40"/>
      <c r="B13" s="41"/>
      <c r="C13" s="106"/>
      <c r="D13" s="41"/>
      <c r="E13" s="42"/>
      <c r="F13" s="85"/>
      <c r="G13" s="51"/>
      <c r="H13" s="51"/>
      <c r="I13" s="51"/>
      <c r="J13" s="68"/>
      <c r="K13" s="60"/>
      <c r="L13" s="66"/>
      <c r="M13" s="66"/>
      <c r="N13" s="66"/>
      <c r="O13" s="63"/>
      <c r="Q13" s="76"/>
      <c r="R13" s="32"/>
      <c r="S13" s="56"/>
      <c r="T13" s="32"/>
      <c r="U13" s="36"/>
    </row>
    <row r="14" spans="1:21" ht="24.75" customHeight="1" x14ac:dyDescent="0.25">
      <c r="A14" s="45"/>
      <c r="B14" s="47"/>
      <c r="C14" s="107"/>
      <c r="D14" s="47"/>
      <c r="E14" s="49" t="s">
        <v>49</v>
      </c>
      <c r="F14" s="84" t="s">
        <v>65</v>
      </c>
      <c r="G14" s="50" t="s">
        <v>8</v>
      </c>
      <c r="H14" s="50" t="s">
        <v>66</v>
      </c>
      <c r="I14" s="50">
        <v>50</v>
      </c>
      <c r="J14" s="79" t="s">
        <v>64</v>
      </c>
      <c r="K14" s="38"/>
      <c r="L14" s="47"/>
      <c r="M14" s="47"/>
      <c r="N14" s="47"/>
      <c r="O14" s="77" t="s">
        <v>64</v>
      </c>
      <c r="Q14" s="71" t="s">
        <v>28</v>
      </c>
      <c r="R14" s="32" t="s">
        <v>16</v>
      </c>
      <c r="S14" s="32" t="s">
        <v>29</v>
      </c>
      <c r="T14" s="32">
        <v>61</v>
      </c>
      <c r="U14" s="36" t="s">
        <v>15</v>
      </c>
    </row>
    <row r="15" spans="1:21" ht="24.75" customHeight="1" x14ac:dyDescent="0.25">
      <c r="A15" s="45"/>
      <c r="B15" s="47"/>
      <c r="C15" s="107"/>
      <c r="D15" s="47"/>
      <c r="E15" s="49"/>
      <c r="F15" s="85"/>
      <c r="G15" s="51"/>
      <c r="H15" s="51"/>
      <c r="I15" s="51"/>
      <c r="J15" s="68"/>
      <c r="K15" s="39"/>
      <c r="L15" s="47"/>
      <c r="M15" s="47"/>
      <c r="N15" s="47"/>
      <c r="O15" s="78"/>
      <c r="Q15" s="71"/>
      <c r="R15" s="32"/>
      <c r="S15" s="32"/>
      <c r="T15" s="32"/>
      <c r="U15" s="36"/>
    </row>
    <row r="16" spans="1:21" ht="24.75" customHeight="1" x14ac:dyDescent="0.25">
      <c r="A16" s="15"/>
      <c r="B16" s="16"/>
      <c r="C16" s="17"/>
      <c r="D16" s="16"/>
      <c r="E16" s="25" t="s">
        <v>64</v>
      </c>
      <c r="F16" s="26"/>
      <c r="G16" s="26"/>
      <c r="H16" s="24"/>
      <c r="I16" s="26"/>
      <c r="J16" s="77" t="s">
        <v>54</v>
      </c>
      <c r="K16" s="21"/>
      <c r="L16" s="22"/>
      <c r="M16" s="17"/>
      <c r="N16" s="17"/>
      <c r="O16" s="18" t="s">
        <v>63</v>
      </c>
      <c r="Q16" s="75" t="s">
        <v>24</v>
      </c>
      <c r="R16" s="43" t="s">
        <v>39</v>
      </c>
      <c r="S16" s="43" t="s">
        <v>26</v>
      </c>
      <c r="T16" s="43">
        <v>61.5</v>
      </c>
      <c r="U16" s="57" t="s">
        <v>27</v>
      </c>
    </row>
    <row r="17" spans="1:21" ht="24.75" customHeight="1" x14ac:dyDescent="0.25">
      <c r="A17" s="45"/>
      <c r="B17" s="47"/>
      <c r="C17" s="47"/>
      <c r="D17" s="47"/>
      <c r="E17" s="49" t="s">
        <v>63</v>
      </c>
      <c r="F17" s="27"/>
      <c r="G17" s="27"/>
      <c r="H17" s="24"/>
      <c r="I17" s="27"/>
      <c r="J17" s="78"/>
      <c r="K17" s="38"/>
      <c r="L17" s="47"/>
      <c r="M17" s="73"/>
      <c r="N17" s="47"/>
      <c r="O17" s="49" t="s">
        <v>54</v>
      </c>
      <c r="Q17" s="76"/>
      <c r="R17" s="56"/>
      <c r="S17" s="56"/>
      <c r="T17" s="56"/>
      <c r="U17" s="58"/>
    </row>
    <row r="18" spans="1:21" ht="24.75" customHeight="1" thickBot="1" x14ac:dyDescent="0.3">
      <c r="A18" s="46"/>
      <c r="B18" s="48"/>
      <c r="C18" s="48"/>
      <c r="D18" s="48"/>
      <c r="E18" s="49"/>
      <c r="F18" s="19"/>
      <c r="G18" s="17"/>
      <c r="H18" s="17"/>
      <c r="I18" s="17"/>
      <c r="J18" s="20"/>
      <c r="K18" s="39"/>
      <c r="L18" s="47"/>
      <c r="M18" s="74"/>
      <c r="N18" s="47"/>
      <c r="O18" s="49"/>
      <c r="Q18" s="28" t="s">
        <v>31</v>
      </c>
      <c r="R18" s="32" t="s">
        <v>44</v>
      </c>
      <c r="S18" s="43" t="s">
        <v>40</v>
      </c>
      <c r="T18" s="32" t="s">
        <v>38</v>
      </c>
      <c r="U18" s="36" t="s">
        <v>23</v>
      </c>
    </row>
    <row r="19" spans="1:21" ht="24.75" thickBot="1" x14ac:dyDescent="0.3">
      <c r="A19" s="104"/>
      <c r="B19" s="105">
        <f>17+15+18+12</f>
        <v>62</v>
      </c>
      <c r="C19" s="52"/>
      <c r="D19" s="52">
        <f>SUM(D6:D13)</f>
        <v>155</v>
      </c>
      <c r="E19" s="54"/>
      <c r="F19" s="82"/>
      <c r="G19" s="95">
        <f>15+15+12+12+12</f>
        <v>66</v>
      </c>
      <c r="H19" s="97"/>
      <c r="I19" s="80">
        <f>I6+I10+I8+I12+I14</f>
        <v>207.5</v>
      </c>
      <c r="J19" s="81"/>
      <c r="K19" s="82"/>
      <c r="L19" s="80">
        <f>15+18+15+18</f>
        <v>66</v>
      </c>
      <c r="M19" s="80"/>
      <c r="N19" s="80">
        <f>N6+N8+N10+N12</f>
        <v>163</v>
      </c>
      <c r="O19" s="81"/>
      <c r="Q19" s="29" t="s">
        <v>51</v>
      </c>
      <c r="R19" s="33"/>
      <c r="S19" s="44"/>
      <c r="T19" s="33"/>
      <c r="U19" s="37"/>
    </row>
    <row r="20" spans="1:21" ht="15.75" thickBot="1" x14ac:dyDescent="0.3">
      <c r="A20" s="83"/>
      <c r="B20" s="96"/>
      <c r="C20" s="53"/>
      <c r="D20" s="53"/>
      <c r="E20" s="55"/>
      <c r="F20" s="83"/>
      <c r="G20" s="96"/>
      <c r="H20" s="98"/>
      <c r="I20" s="53"/>
      <c r="J20" s="55"/>
      <c r="K20" s="83"/>
      <c r="L20" s="53"/>
      <c r="M20" s="53"/>
      <c r="N20" s="53"/>
      <c r="O20" s="55"/>
    </row>
    <row r="21" spans="1:21" ht="15.75" thickBot="1" x14ac:dyDescent="0.3">
      <c r="C21" s="10" t="s">
        <v>43</v>
      </c>
      <c r="D21" s="11">
        <f>29*D19</f>
        <v>4495</v>
      </c>
      <c r="H21" s="10" t="s">
        <v>67</v>
      </c>
      <c r="I21" s="11">
        <f>31*I19</f>
        <v>6432.5</v>
      </c>
      <c r="M21" s="10" t="s">
        <v>68</v>
      </c>
      <c r="N21" s="11">
        <f>30*N19</f>
        <v>4890</v>
      </c>
    </row>
    <row r="22" spans="1:21" ht="15.75" thickBot="1" x14ac:dyDescent="0.3">
      <c r="C22" s="8"/>
    </row>
    <row r="23" spans="1:21" ht="16.5" thickBot="1" x14ac:dyDescent="0.3">
      <c r="B23" s="8"/>
      <c r="C23" s="9"/>
      <c r="K23" s="34" t="s">
        <v>57</v>
      </c>
      <c r="L23" s="35"/>
      <c r="M23" s="35"/>
      <c r="N23" s="35"/>
      <c r="O23" s="23">
        <f>D21+I21+N21</f>
        <v>15817.5</v>
      </c>
    </row>
  </sheetData>
  <mergeCells count="140"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8:A9"/>
    <mergeCell ref="B8:B9"/>
    <mergeCell ref="C8:C9"/>
    <mergeCell ref="D8:D9"/>
    <mergeCell ref="E8:E9"/>
    <mergeCell ref="A12:A13"/>
    <mergeCell ref="B12:B13"/>
    <mergeCell ref="C12:C13"/>
    <mergeCell ref="D12:D13"/>
    <mergeCell ref="E12:E13"/>
    <mergeCell ref="F12:F13"/>
    <mergeCell ref="O19:O20"/>
    <mergeCell ref="B2:N2"/>
    <mergeCell ref="A4:E4"/>
    <mergeCell ref="F4:J4"/>
    <mergeCell ref="K4:O4"/>
    <mergeCell ref="F19:F20"/>
    <mergeCell ref="G19:G20"/>
    <mergeCell ref="H19:H20"/>
    <mergeCell ref="F10:F11"/>
    <mergeCell ref="M6:M7"/>
    <mergeCell ref="K6:K7"/>
    <mergeCell ref="F6:F7"/>
    <mergeCell ref="A6:A7"/>
    <mergeCell ref="B6:B7"/>
    <mergeCell ref="C6:C7"/>
    <mergeCell ref="D6:D7"/>
    <mergeCell ref="E6:E7"/>
    <mergeCell ref="G6:G7"/>
    <mergeCell ref="H6:H7"/>
    <mergeCell ref="I6:I7"/>
    <mergeCell ref="A19:A20"/>
    <mergeCell ref="B19:B20"/>
    <mergeCell ref="C19:C20"/>
    <mergeCell ref="I19:I20"/>
    <mergeCell ref="J19:J20"/>
    <mergeCell ref="K19:K20"/>
    <mergeCell ref="L19:L20"/>
    <mergeCell ref="M19:M20"/>
    <mergeCell ref="N19:N20"/>
    <mergeCell ref="L17:L18"/>
    <mergeCell ref="N17:N18"/>
    <mergeCell ref="O17:O18"/>
    <mergeCell ref="J16:J17"/>
    <mergeCell ref="G10:G11"/>
    <mergeCell ref="N10:N11"/>
    <mergeCell ref="O10:O11"/>
    <mergeCell ref="N14:N15"/>
    <mergeCell ref="O14:O15"/>
    <mergeCell ref="S12:S13"/>
    <mergeCell ref="Q12:Q13"/>
    <mergeCell ref="Q8:Q9"/>
    <mergeCell ref="R8:R9"/>
    <mergeCell ref="S8:S9"/>
    <mergeCell ref="R12:R13"/>
    <mergeCell ref="H10:H11"/>
    <mergeCell ref="H8:H9"/>
    <mergeCell ref="G8:G9"/>
    <mergeCell ref="Q10:Q11"/>
    <mergeCell ref="S10:S11"/>
    <mergeCell ref="M12:M13"/>
    <mergeCell ref="N12:N13"/>
    <mergeCell ref="R10:R11"/>
    <mergeCell ref="J8:J9"/>
    <mergeCell ref="J10:J11"/>
    <mergeCell ref="J12:J13"/>
    <mergeCell ref="J14:J15"/>
    <mergeCell ref="K10:K11"/>
    <mergeCell ref="J6:J7"/>
    <mergeCell ref="L6:L7"/>
    <mergeCell ref="Q6:Q7"/>
    <mergeCell ref="R6:R7"/>
    <mergeCell ref="S6:S7"/>
    <mergeCell ref="I10:I11"/>
    <mergeCell ref="O12:O13"/>
    <mergeCell ref="M17:M18"/>
    <mergeCell ref="R16:R17"/>
    <mergeCell ref="S16:S17"/>
    <mergeCell ref="Q14:Q15"/>
    <mergeCell ref="R14:R15"/>
    <mergeCell ref="Q16:Q17"/>
    <mergeCell ref="L10:L11"/>
    <mergeCell ref="M10:M11"/>
    <mergeCell ref="K14:K15"/>
    <mergeCell ref="L14:L15"/>
    <mergeCell ref="M14:M15"/>
    <mergeCell ref="U16:U17"/>
    <mergeCell ref="K12:K13"/>
    <mergeCell ref="T6:T7"/>
    <mergeCell ref="U6:U7"/>
    <mergeCell ref="O6:O7"/>
    <mergeCell ref="N6:N7"/>
    <mergeCell ref="O8:O9"/>
    <mergeCell ref="S14:S15"/>
    <mergeCell ref="T14:T15"/>
    <mergeCell ref="U14:U15"/>
    <mergeCell ref="L12:L13"/>
    <mergeCell ref="T12:T13"/>
    <mergeCell ref="U12:U13"/>
    <mergeCell ref="K8:K9"/>
    <mergeCell ref="L8:L9"/>
    <mergeCell ref="M8:M9"/>
    <mergeCell ref="N8:N9"/>
    <mergeCell ref="T10:T11"/>
    <mergeCell ref="U10:U11"/>
    <mergeCell ref="U8:U9"/>
    <mergeCell ref="T8:T9"/>
    <mergeCell ref="F8:F9"/>
    <mergeCell ref="I8:I9"/>
    <mergeCell ref="T18:T19"/>
    <mergeCell ref="K23:N23"/>
    <mergeCell ref="U18:U19"/>
    <mergeCell ref="K17:K18"/>
    <mergeCell ref="A10:A11"/>
    <mergeCell ref="B10:B11"/>
    <mergeCell ref="C10:C11"/>
    <mergeCell ref="D10:D11"/>
    <mergeCell ref="E10:E11"/>
    <mergeCell ref="R18:R19"/>
    <mergeCell ref="S18:S19"/>
    <mergeCell ref="A17:A18"/>
    <mergeCell ref="B17:B18"/>
    <mergeCell ref="C17:C18"/>
    <mergeCell ref="D17:D18"/>
    <mergeCell ref="E17:E18"/>
    <mergeCell ref="G12:G13"/>
    <mergeCell ref="H12:H13"/>
    <mergeCell ref="I12:I13"/>
    <mergeCell ref="D19:D20"/>
    <mergeCell ref="E19:E20"/>
    <mergeCell ref="T16:T17"/>
  </mergeCells>
  <pageMargins left="0.25" right="0.25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03D2-7E57-42D0-84A6-9B5A3739FF01}">
  <sheetPr>
    <pageSetUpPr fitToPage="1"/>
  </sheetPr>
  <dimension ref="A2:L23"/>
  <sheetViews>
    <sheetView tabSelected="1" workbookViewId="0">
      <selection activeCell="A2" sqref="A2:L22"/>
    </sheetView>
  </sheetViews>
  <sheetFormatPr baseColWidth="10" defaultRowHeight="15" x14ac:dyDescent="0.25"/>
  <cols>
    <col min="1" max="1" width="15.140625" customWidth="1"/>
    <col min="2" max="2" width="8.85546875" customWidth="1"/>
    <col min="3" max="3" width="14" bestFit="1" customWidth="1"/>
    <col min="4" max="4" width="14" customWidth="1"/>
    <col min="5" max="5" width="15.140625" customWidth="1"/>
    <col min="6" max="6" width="8.85546875" customWidth="1"/>
    <col min="7" max="7" width="14.140625" customWidth="1"/>
    <col min="8" max="8" width="14" customWidth="1"/>
    <col min="9" max="9" width="15.140625" customWidth="1"/>
    <col min="10" max="10" width="8.85546875" customWidth="1"/>
    <col min="11" max="12" width="14" customWidth="1"/>
    <col min="13" max="13" width="16.42578125" customWidth="1"/>
  </cols>
  <sheetData>
    <row r="2" spans="1:12" ht="30.75" x14ac:dyDescent="0.25">
      <c r="A2" s="1"/>
      <c r="B2" s="86" t="s">
        <v>58</v>
      </c>
      <c r="C2" s="86"/>
      <c r="D2" s="86"/>
      <c r="E2" s="86"/>
      <c r="F2" s="86"/>
      <c r="G2" s="86"/>
      <c r="H2" s="86"/>
      <c r="I2" s="86"/>
      <c r="J2" s="86"/>
      <c r="K2" s="86"/>
      <c r="L2" s="1"/>
    </row>
    <row r="3" spans="1:12" ht="42" customHeight="1" thickBot="1" x14ac:dyDescent="0.3"/>
    <row r="4" spans="1:12" ht="35.25" customHeight="1" thickBot="1" x14ac:dyDescent="0.3">
      <c r="A4" s="87" t="s">
        <v>0</v>
      </c>
      <c r="B4" s="88"/>
      <c r="C4" s="88"/>
      <c r="D4" s="89"/>
      <c r="E4" s="90" t="s">
        <v>1</v>
      </c>
      <c r="F4" s="90"/>
      <c r="G4" s="90"/>
      <c r="H4" s="91"/>
      <c r="I4" s="92" t="s">
        <v>2</v>
      </c>
      <c r="J4" s="93"/>
      <c r="K4" s="93"/>
      <c r="L4" s="94"/>
    </row>
    <row r="5" spans="1:12" ht="33" customHeight="1" thickBot="1" x14ac:dyDescent="0.3">
      <c r="A5" s="12" t="s">
        <v>3</v>
      </c>
      <c r="B5" s="13" t="s">
        <v>4</v>
      </c>
      <c r="C5" s="13" t="s">
        <v>5</v>
      </c>
      <c r="D5" s="14" t="s">
        <v>6</v>
      </c>
      <c r="E5" s="2" t="s">
        <v>3</v>
      </c>
      <c r="F5" s="3" t="s">
        <v>4</v>
      </c>
      <c r="G5" s="3" t="s">
        <v>5</v>
      </c>
      <c r="H5" s="4" t="s">
        <v>6</v>
      </c>
      <c r="I5" s="5" t="s">
        <v>3</v>
      </c>
      <c r="J5" s="6" t="s">
        <v>4</v>
      </c>
      <c r="K5" s="6" t="s">
        <v>5</v>
      </c>
      <c r="L5" s="7" t="s">
        <v>6</v>
      </c>
    </row>
    <row r="6" spans="1:12" ht="24.75" customHeight="1" x14ac:dyDescent="0.25">
      <c r="A6" s="40" t="s">
        <v>42</v>
      </c>
      <c r="B6" s="41" t="s">
        <v>48</v>
      </c>
      <c r="C6" s="41" t="s">
        <v>14</v>
      </c>
      <c r="D6" s="42" t="s">
        <v>15</v>
      </c>
      <c r="E6" s="103" t="s">
        <v>35</v>
      </c>
      <c r="F6" s="51" t="s">
        <v>25</v>
      </c>
      <c r="G6" s="51" t="s">
        <v>10</v>
      </c>
      <c r="H6" s="68" t="s">
        <v>11</v>
      </c>
      <c r="I6" s="102" t="s">
        <v>35</v>
      </c>
      <c r="J6" s="65" t="s">
        <v>25</v>
      </c>
      <c r="K6" s="101" t="s">
        <v>10</v>
      </c>
      <c r="L6" s="63" t="s">
        <v>12</v>
      </c>
    </row>
    <row r="7" spans="1:12" ht="24.75" customHeight="1" x14ac:dyDescent="0.25">
      <c r="A7" s="40"/>
      <c r="B7" s="41"/>
      <c r="C7" s="41"/>
      <c r="D7" s="42"/>
      <c r="E7" s="103"/>
      <c r="F7" s="31"/>
      <c r="G7" s="31"/>
      <c r="H7" s="69"/>
      <c r="I7" s="102"/>
      <c r="J7" s="66"/>
      <c r="K7" s="101"/>
      <c r="L7" s="64"/>
    </row>
    <row r="8" spans="1:12" ht="24.75" customHeight="1" x14ac:dyDescent="0.25">
      <c r="A8" s="40" t="s">
        <v>72</v>
      </c>
      <c r="B8" s="41" t="s">
        <v>25</v>
      </c>
      <c r="C8" s="106" t="s">
        <v>71</v>
      </c>
      <c r="D8" s="42" t="s">
        <v>70</v>
      </c>
      <c r="E8" s="30" t="s">
        <v>53</v>
      </c>
      <c r="F8" s="31" t="s">
        <v>25</v>
      </c>
      <c r="G8" s="31" t="s">
        <v>41</v>
      </c>
      <c r="H8" s="69" t="s">
        <v>74</v>
      </c>
      <c r="I8" s="67" t="s">
        <v>18</v>
      </c>
      <c r="J8" s="66" t="s">
        <v>13</v>
      </c>
      <c r="K8" s="66" t="s">
        <v>19</v>
      </c>
      <c r="L8" s="64" t="s">
        <v>20</v>
      </c>
    </row>
    <row r="9" spans="1:12" ht="24.75" customHeight="1" x14ac:dyDescent="0.25">
      <c r="A9" s="40"/>
      <c r="B9" s="41"/>
      <c r="C9" s="106"/>
      <c r="D9" s="42"/>
      <c r="E9" s="30"/>
      <c r="F9" s="31"/>
      <c r="G9" s="31"/>
      <c r="H9" s="69"/>
      <c r="I9" s="67"/>
      <c r="J9" s="66"/>
      <c r="K9" s="66"/>
      <c r="L9" s="64"/>
    </row>
    <row r="10" spans="1:12" ht="24.75" customHeight="1" x14ac:dyDescent="0.25">
      <c r="A10" s="40" t="s">
        <v>60</v>
      </c>
      <c r="B10" s="41" t="s">
        <v>13</v>
      </c>
      <c r="C10" s="41" t="s">
        <v>59</v>
      </c>
      <c r="D10" s="42" t="s">
        <v>45</v>
      </c>
      <c r="E10" s="99" t="s">
        <v>52</v>
      </c>
      <c r="F10" s="31" t="s">
        <v>8</v>
      </c>
      <c r="G10" s="31" t="s">
        <v>50</v>
      </c>
      <c r="H10" s="69" t="s">
        <v>49</v>
      </c>
      <c r="I10" s="59" t="s">
        <v>46</v>
      </c>
      <c r="J10" s="66" t="s">
        <v>25</v>
      </c>
      <c r="K10" s="66" t="s">
        <v>41</v>
      </c>
      <c r="L10" s="72" t="s">
        <v>69</v>
      </c>
    </row>
    <row r="11" spans="1:12" ht="24.75" customHeight="1" x14ac:dyDescent="0.25">
      <c r="A11" s="40"/>
      <c r="B11" s="41"/>
      <c r="C11" s="41"/>
      <c r="D11" s="42"/>
      <c r="E11" s="100"/>
      <c r="F11" s="31"/>
      <c r="G11" s="31"/>
      <c r="H11" s="69"/>
      <c r="I11" s="60"/>
      <c r="J11" s="66"/>
      <c r="K11" s="66"/>
      <c r="L11" s="63"/>
    </row>
    <row r="12" spans="1:12" ht="24.75" customHeight="1" x14ac:dyDescent="0.25">
      <c r="A12" s="40" t="s">
        <v>61</v>
      </c>
      <c r="B12" s="41" t="s">
        <v>8</v>
      </c>
      <c r="C12" s="106" t="s">
        <v>62</v>
      </c>
      <c r="D12" s="42" t="s">
        <v>73</v>
      </c>
      <c r="E12" s="84" t="s">
        <v>56</v>
      </c>
      <c r="F12" s="50" t="s">
        <v>8</v>
      </c>
      <c r="G12" s="50" t="s">
        <v>55</v>
      </c>
      <c r="H12" s="79" t="s">
        <v>23</v>
      </c>
      <c r="I12" s="59" t="s">
        <v>37</v>
      </c>
      <c r="J12" s="66" t="s">
        <v>13</v>
      </c>
      <c r="K12" s="66" t="s">
        <v>30</v>
      </c>
      <c r="L12" s="72" t="s">
        <v>15</v>
      </c>
    </row>
    <row r="13" spans="1:12" ht="30" customHeight="1" x14ac:dyDescent="0.25">
      <c r="A13" s="40"/>
      <c r="B13" s="41"/>
      <c r="C13" s="106"/>
      <c r="D13" s="42"/>
      <c r="E13" s="85"/>
      <c r="F13" s="51"/>
      <c r="G13" s="51"/>
      <c r="H13" s="68"/>
      <c r="I13" s="60"/>
      <c r="J13" s="66"/>
      <c r="K13" s="66"/>
      <c r="L13" s="63"/>
    </row>
    <row r="14" spans="1:12" ht="24.75" customHeight="1" x14ac:dyDescent="0.25">
      <c r="A14" s="45"/>
      <c r="B14" s="47"/>
      <c r="C14" s="107"/>
      <c r="D14" s="49" t="s">
        <v>49</v>
      </c>
      <c r="E14" s="84" t="s">
        <v>65</v>
      </c>
      <c r="F14" s="50" t="s">
        <v>8</v>
      </c>
      <c r="G14" s="50" t="s">
        <v>66</v>
      </c>
      <c r="H14" s="79" t="s">
        <v>64</v>
      </c>
      <c r="I14" s="38"/>
      <c r="J14" s="47"/>
      <c r="K14" s="47"/>
      <c r="L14" s="77" t="s">
        <v>64</v>
      </c>
    </row>
    <row r="15" spans="1:12" ht="24.75" customHeight="1" x14ac:dyDescent="0.25">
      <c r="A15" s="45"/>
      <c r="B15" s="47"/>
      <c r="C15" s="107"/>
      <c r="D15" s="49"/>
      <c r="E15" s="85"/>
      <c r="F15" s="51"/>
      <c r="G15" s="51"/>
      <c r="H15" s="68"/>
      <c r="I15" s="39"/>
      <c r="J15" s="47"/>
      <c r="K15" s="47"/>
      <c r="L15" s="78"/>
    </row>
    <row r="16" spans="1:12" ht="24.75" customHeight="1" x14ac:dyDescent="0.25">
      <c r="A16" s="15"/>
      <c r="B16" s="16"/>
      <c r="C16" s="17"/>
      <c r="D16" s="25" t="s">
        <v>64</v>
      </c>
      <c r="E16" s="26"/>
      <c r="F16" s="26"/>
      <c r="G16" s="24"/>
      <c r="H16" s="77" t="s">
        <v>54</v>
      </c>
      <c r="I16" s="21"/>
      <c r="J16" s="22"/>
      <c r="K16" s="17"/>
      <c r="L16" s="18" t="s">
        <v>63</v>
      </c>
    </row>
    <row r="17" spans="1:12" ht="24.75" customHeight="1" x14ac:dyDescent="0.25">
      <c r="A17" s="45"/>
      <c r="B17" s="47"/>
      <c r="C17" s="47"/>
      <c r="D17" s="49" t="s">
        <v>63</v>
      </c>
      <c r="E17" s="27"/>
      <c r="F17" s="27"/>
      <c r="G17" s="24"/>
      <c r="H17" s="78"/>
      <c r="I17" s="38"/>
      <c r="J17" s="47"/>
      <c r="K17" s="73"/>
      <c r="L17" s="49" t="s">
        <v>54</v>
      </c>
    </row>
    <row r="18" spans="1:12" ht="24.75" customHeight="1" thickBot="1" x14ac:dyDescent="0.3">
      <c r="A18" s="46"/>
      <c r="B18" s="48"/>
      <c r="C18" s="48"/>
      <c r="D18" s="49"/>
      <c r="E18" s="19"/>
      <c r="F18" s="17"/>
      <c r="G18" s="17"/>
      <c r="H18" s="20"/>
      <c r="I18" s="39"/>
      <c r="J18" s="47"/>
      <c r="K18" s="74"/>
      <c r="L18" s="49"/>
    </row>
    <row r="19" spans="1:12" x14ac:dyDescent="0.25">
      <c r="A19" s="104"/>
      <c r="B19" s="105">
        <f>17+15+18+12</f>
        <v>62</v>
      </c>
      <c r="C19" s="52"/>
      <c r="D19" s="54"/>
      <c r="E19" s="82"/>
      <c r="F19" s="95">
        <f>15+15+12+12+12</f>
        <v>66</v>
      </c>
      <c r="G19" s="97"/>
      <c r="H19" s="81"/>
      <c r="I19" s="82"/>
      <c r="J19" s="80">
        <f>15+18+15+18</f>
        <v>66</v>
      </c>
      <c r="K19" s="80"/>
      <c r="L19" s="81"/>
    </row>
    <row r="20" spans="1:12" ht="15.75" thickBot="1" x14ac:dyDescent="0.3">
      <c r="A20" s="83"/>
      <c r="B20" s="96"/>
      <c r="C20" s="53"/>
      <c r="D20" s="55"/>
      <c r="E20" s="83"/>
      <c r="F20" s="96"/>
      <c r="G20" s="98"/>
      <c r="H20" s="55"/>
      <c r="I20" s="83"/>
      <c r="J20" s="53"/>
      <c r="K20" s="53"/>
      <c r="L20" s="55"/>
    </row>
    <row r="21" spans="1:12" ht="15.75" thickBot="1" x14ac:dyDescent="0.3">
      <c r="C21" s="10" t="s">
        <v>43</v>
      </c>
      <c r="G21" s="10" t="s">
        <v>67</v>
      </c>
      <c r="K21" s="10" t="s">
        <v>68</v>
      </c>
    </row>
    <row r="22" spans="1:12" ht="15.75" thickBot="1" x14ac:dyDescent="0.3">
      <c r="C22" s="8"/>
    </row>
    <row r="23" spans="1:12" ht="16.5" thickBot="1" x14ac:dyDescent="0.3">
      <c r="B23" s="8"/>
      <c r="C23" s="9"/>
      <c r="I23" s="34" t="s">
        <v>57</v>
      </c>
      <c r="J23" s="35"/>
      <c r="K23" s="35"/>
      <c r="L23" s="23" t="e">
        <f>#REF!+#REF!+#REF!</f>
        <v>#REF!</v>
      </c>
    </row>
  </sheetData>
  <mergeCells count="86">
    <mergeCell ref="K19:K20"/>
    <mergeCell ref="L19:L20"/>
    <mergeCell ref="I23:K23"/>
    <mergeCell ref="F19:F20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L17:L18"/>
    <mergeCell ref="A17:A18"/>
    <mergeCell ref="B17:B18"/>
    <mergeCell ref="C17:C18"/>
    <mergeCell ref="D17:D18"/>
    <mergeCell ref="I17:I18"/>
    <mergeCell ref="H16:H17"/>
    <mergeCell ref="J17:J18"/>
    <mergeCell ref="K17:K18"/>
    <mergeCell ref="K14:K15"/>
    <mergeCell ref="L14:L15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L12:L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F12:F13"/>
    <mergeCell ref="G12:G13"/>
    <mergeCell ref="K10:K11"/>
    <mergeCell ref="L10:L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L8:L9"/>
    <mergeCell ref="H8:H9"/>
    <mergeCell ref="I8:I9"/>
    <mergeCell ref="J8:J9"/>
    <mergeCell ref="K8:K9"/>
    <mergeCell ref="A8:A9"/>
    <mergeCell ref="B8:B9"/>
    <mergeCell ref="C8:C9"/>
    <mergeCell ref="D8:D9"/>
    <mergeCell ref="E8:E9"/>
    <mergeCell ref="F8:F9"/>
    <mergeCell ref="G8:G9"/>
    <mergeCell ref="K6:K7"/>
    <mergeCell ref="L6:L7"/>
    <mergeCell ref="F6:F7"/>
    <mergeCell ref="G6:G7"/>
    <mergeCell ref="H6:H7"/>
    <mergeCell ref="I6:I7"/>
    <mergeCell ref="J6:J7"/>
    <mergeCell ref="B2:K2"/>
    <mergeCell ref="A4:D4"/>
    <mergeCell ref="E4:H4"/>
    <mergeCell ref="I4:L4"/>
    <mergeCell ref="A6:A7"/>
    <mergeCell ref="B6:B7"/>
    <mergeCell ref="C6:C7"/>
    <mergeCell ref="D6:D7"/>
    <mergeCell ref="E6:E7"/>
  </mergeCells>
  <pageMargins left="0.25" right="0.25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Avec Tarifs</vt:lpstr>
      <vt:lpstr>SANS Tarifs</vt:lpstr>
      <vt:lpstr>'Avec Tarifs'!Zone_d_impression</vt:lpstr>
      <vt:lpstr>'SANS Tarifs'!Zone_d_impression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Dignac</dc:creator>
  <cp:lastModifiedBy>Utilisateur</cp:lastModifiedBy>
  <cp:lastPrinted>2026-09-07T09:00:49Z</cp:lastPrinted>
  <dcterms:created xsi:type="dcterms:W3CDTF">2024-06-20T14:52:04Z</dcterms:created>
  <dcterms:modified xsi:type="dcterms:W3CDTF">2026-09-07T09:03:56Z</dcterms:modified>
</cp:coreProperties>
</file>